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1" l="1"/>
  <c r="H59" i="1"/>
  <c r="H29" i="1"/>
  <c r="H31" i="1"/>
  <c r="H15" i="1"/>
  <c r="H25" i="1" l="1"/>
  <c r="H30" i="1" l="1"/>
  <c r="H38" i="1"/>
  <c r="H52" i="1"/>
  <c r="H14" i="1"/>
  <c r="H13" i="1" l="1"/>
  <c r="H61" i="1"/>
</calcChain>
</file>

<file path=xl/sharedStrings.xml><?xml version="1.0" encoding="utf-8"?>
<sst xmlns="http://schemas.openxmlformats.org/spreadsheetml/2006/main" count="60" uniqueCount="34">
  <si>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</si>
  <si>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</si>
  <si>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</si>
  <si>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</si>
  <si>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</si>
  <si>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</si>
  <si>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</si>
  <si>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</si>
  <si>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</si>
  <si>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</si>
  <si>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</si>
  <si>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</si>
  <si>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</si>
  <si>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</si>
  <si>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</si>
  <si>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</si>
  <si>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</si>
  <si>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</si>
  <si>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</si>
  <si>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</si>
  <si>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</si>
  <si>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</si>
  <si>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</si>
  <si>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</si>
  <si>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</si>
  <si>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</si>
  <si>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</si>
  <si>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</si>
  <si>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</si>
  <si>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</si>
  <si>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</si>
  <si>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Dana: 04.01.2025</t>
  </si>
  <si>
    <t>Primljena i neutrošena participacija od 04.01.2025</t>
  </si>
  <si>
    <t>Dana 04.01.2025.godine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</si>
</sst>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1" zoomScaleNormal="100" workbookViewId="0">
      <selection activeCell="H13" sqref="H13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9" t="s">
        <v>0</v>
      </c>
      <c r="D2" s="49"/>
      <c r="E2" s="49"/>
      <c r="F2" s="49"/>
      <c r="G2" s="49"/>
    </row>
    <row r="4" spans="2:15" x14ac:dyDescent="0.25">
      <c r="B4" s="50" t="s">
        <v>1</v>
      </c>
      <c r="C4" s="50"/>
      <c r="D4" s="50"/>
    </row>
    <row r="5" spans="2:15" x14ac:dyDescent="0.25">
      <c r="B5" s="50" t="s">
        <v>2</v>
      </c>
      <c r="C5" s="50"/>
      <c r="D5" s="50"/>
    </row>
    <row r="6" spans="2:15" x14ac:dyDescent="0.25">
      <c r="B6" s="50" t="s">
        <v>3</v>
      </c>
      <c r="C6" s="50"/>
      <c r="D6" s="50"/>
    </row>
    <row r="7" spans="2:15" x14ac:dyDescent="0.25">
      <c r="I7" s="9"/>
      <c r="J7" s="9"/>
    </row>
    <row r="8" spans="2:15" x14ac:dyDescent="0.25">
      <c r="B8" s="51" t="s">
        <v>31</v>
      </c>
      <c r="C8" s="51"/>
      <c r="D8" s="51"/>
      <c r="E8" s="51"/>
      <c r="F8" s="51"/>
      <c r="G8" s="51"/>
      <c r="H8" s="51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6" t="s">
        <v>4</v>
      </c>
      <c r="C11" s="47"/>
      <c r="D11" s="47"/>
      <c r="E11" s="47"/>
      <c r="F11" s="48"/>
      <c r="G11" s="24" t="s">
        <v>5</v>
      </c>
      <c r="H11" s="24" t="s">
        <v>6</v>
      </c>
      <c r="I11" s="9"/>
      <c r="J11" s="9"/>
      <c r="K11" s="42"/>
      <c r="L11" s="42"/>
      <c r="M11" s="42"/>
      <c r="N11" s="42"/>
      <c r="O11" s="42"/>
    </row>
    <row r="12" spans="2:15" x14ac:dyDescent="0.25">
      <c r="B12" s="44" t="s">
        <v>7</v>
      </c>
      <c r="C12" s="44"/>
      <c r="D12" s="44"/>
      <c r="E12" s="44"/>
      <c r="F12" s="44"/>
      <c r="G12" s="15">
        <v>45661</v>
      </c>
      <c r="H12" s="12">
        <v>590550.5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3" t="s">
        <v>8</v>
      </c>
      <c r="C13" s="43"/>
      <c r="D13" s="43"/>
      <c r="E13" s="43"/>
      <c r="F13" s="43"/>
      <c r="G13" s="16">
        <v>45661</v>
      </c>
      <c r="H13" s="1">
        <f>H14+H30-H38-H52</f>
        <v>22263.269999999105</v>
      </c>
      <c r="I13" s="9"/>
      <c r="J13" s="9"/>
      <c r="K13" s="7"/>
      <c r="L13" s="7"/>
      <c r="M13" s="7"/>
      <c r="N13" s="7"/>
      <c r="O13" s="7"/>
    </row>
    <row r="14" spans="2:15" x14ac:dyDescent="0.25">
      <c r="B14" s="45" t="s">
        <v>9</v>
      </c>
      <c r="C14" s="45"/>
      <c r="D14" s="45"/>
      <c r="E14" s="45"/>
      <c r="F14" s="45"/>
      <c r="G14" s="17">
        <v>45661</v>
      </c>
      <c r="H14" s="2">
        <f>SUM(H15:H29)</f>
        <v>22335.269999999105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f>39873808.79+3945+962.04-39877753.79</f>
        <v>962.03999999910593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v>0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30</v>
      </c>
      <c r="C22" s="30"/>
      <c r="D22" s="30"/>
      <c r="E22" s="30"/>
      <c r="F22" s="31"/>
      <c r="G22" s="18"/>
      <c r="H22" s="8">
        <v>0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0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12840.44-1261.21</f>
        <v>11579.23</v>
      </c>
      <c r="I25" s="25"/>
      <c r="J25" s="9"/>
      <c r="K25" s="9"/>
      <c r="L25" s="6"/>
      <c r="M25" s="6"/>
    </row>
    <row r="26" spans="2:13" x14ac:dyDescent="0.25">
      <c r="B26" s="29" t="s">
        <v>19</v>
      </c>
      <c r="C26" s="30"/>
      <c r="D26" s="30"/>
      <c r="E26" s="30"/>
      <c r="F26" s="31"/>
      <c r="G26" s="18"/>
      <c r="H26" s="8">
        <v>0</v>
      </c>
      <c r="I26" s="28"/>
      <c r="J26" s="9"/>
      <c r="K26" s="9"/>
      <c r="L26" s="6"/>
    </row>
    <row r="27" spans="2:13" x14ac:dyDescent="0.25">
      <c r="B27" s="29" t="s">
        <v>20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21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32</v>
      </c>
      <c r="C29" s="30"/>
      <c r="D29" s="30"/>
      <c r="E29" s="30"/>
      <c r="F29" s="31"/>
      <c r="G29" s="18"/>
      <c r="H29" s="8">
        <f>1050+5200+3550-6</f>
        <v>9794</v>
      </c>
      <c r="I29" s="25"/>
      <c r="J29" s="9"/>
      <c r="K29" s="6"/>
      <c r="L29" s="6"/>
    </row>
    <row r="30" spans="2:13" x14ac:dyDescent="0.25">
      <c r="B30" s="52" t="s">
        <v>22</v>
      </c>
      <c r="C30" s="53"/>
      <c r="D30" s="53"/>
      <c r="E30" s="53"/>
      <c r="F30" s="54"/>
      <c r="G30" s="17">
        <v>45661</v>
      </c>
      <c r="H30" s="2">
        <f>H31+H32+H33+H34+H36+H37+H35</f>
        <v>0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f>4165039.28-4165039.28</f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v>0</v>
      </c>
      <c r="I33" s="9"/>
      <c r="J33" s="9"/>
      <c r="K33" s="6"/>
      <c r="L33" s="6"/>
      <c r="M33" s="6"/>
    </row>
    <row r="34" spans="2:13" x14ac:dyDescent="0.25">
      <c r="B34" s="29" t="s">
        <v>20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3" x14ac:dyDescent="0.25">
      <c r="B36" s="29" t="s">
        <v>21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32</v>
      </c>
      <c r="C37" s="30"/>
      <c r="D37" s="30"/>
      <c r="E37" s="30"/>
      <c r="F37" s="31"/>
      <c r="G37" s="19"/>
      <c r="H37" s="8">
        <v>0</v>
      </c>
      <c r="I37" s="9"/>
      <c r="J37" s="9"/>
    </row>
    <row r="38" spans="2:13" x14ac:dyDescent="0.25">
      <c r="B38" s="33" t="s">
        <v>23</v>
      </c>
      <c r="C38" s="34"/>
      <c r="D38" s="34"/>
      <c r="E38" s="34"/>
      <c r="F38" s="35"/>
      <c r="G38" s="20">
        <v>45661</v>
      </c>
      <c r="H38" s="3">
        <f>SUM(H39:H51)</f>
        <v>72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3" x14ac:dyDescent="0.25">
      <c r="B43" s="29" t="s">
        <v>28</v>
      </c>
      <c r="C43" s="30"/>
      <c r="D43" s="30"/>
      <c r="E43" s="30"/>
      <c r="F43" s="31"/>
      <c r="G43" s="18" t="s">
        <v>29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3" x14ac:dyDescent="0.25">
      <c r="B46" s="29" t="s">
        <v>30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f>66+6</f>
        <v>72</v>
      </c>
      <c r="I49" s="9"/>
      <c r="J49" s="9"/>
    </row>
    <row r="50" spans="2:12" x14ac:dyDescent="0.25">
      <c r="B50" s="29" t="s">
        <v>20</v>
      </c>
      <c r="C50" s="30"/>
      <c r="D50" s="30"/>
      <c r="E50" s="30"/>
      <c r="F50" s="31"/>
      <c r="G50" s="18"/>
      <c r="H50" s="8">
        <v>0</v>
      </c>
      <c r="I50" s="9"/>
      <c r="J50" s="9"/>
    </row>
    <row r="51" spans="2:12" x14ac:dyDescent="0.25">
      <c r="B51" s="29" t="s">
        <v>21</v>
      </c>
      <c r="C51" s="30"/>
      <c r="D51" s="30"/>
      <c r="E51" s="30"/>
      <c r="F51" s="31"/>
      <c r="G51" s="18"/>
      <c r="H51" s="8">
        <v>0</v>
      </c>
      <c r="I51" s="9"/>
      <c r="J51" s="9"/>
      <c r="K51" s="6"/>
    </row>
    <row r="52" spans="2:12" x14ac:dyDescent="0.25">
      <c r="B52" s="33" t="s">
        <v>24</v>
      </c>
      <c r="C52" s="34"/>
      <c r="D52" s="34"/>
      <c r="E52" s="34"/>
      <c r="F52" s="35"/>
      <c r="G52" s="20">
        <v>45661</v>
      </c>
      <c r="H52" s="3">
        <f>SUM(H53:H58)</f>
        <v>0</v>
      </c>
      <c r="I52" s="9"/>
      <c r="J52" s="9"/>
    </row>
    <row r="53" spans="2:12" x14ac:dyDescent="0.25">
      <c r="B53" s="29" t="s">
        <v>10</v>
      </c>
      <c r="C53" s="30"/>
      <c r="D53" s="30"/>
      <c r="E53" s="30"/>
      <c r="F53" s="31"/>
      <c r="G53" s="19"/>
      <c r="H53" s="10">
        <v>0</v>
      </c>
      <c r="I53" s="9"/>
      <c r="J53" s="9"/>
      <c r="K53" s="6"/>
    </row>
    <row r="54" spans="2:12" x14ac:dyDescent="0.25">
      <c r="B54" s="29" t="s">
        <v>13</v>
      </c>
      <c r="C54" s="30"/>
      <c r="D54" s="30"/>
      <c r="E54" s="30"/>
      <c r="F54" s="31"/>
      <c r="G54" s="19"/>
      <c r="H54" s="10">
        <v>0</v>
      </c>
      <c r="I54" s="9"/>
      <c r="J54" s="23"/>
      <c r="K54" s="6"/>
    </row>
    <row r="55" spans="2:12" x14ac:dyDescent="0.25">
      <c r="B55" s="29" t="s">
        <v>18</v>
      </c>
      <c r="C55" s="30"/>
      <c r="D55" s="30"/>
      <c r="E55" s="30"/>
      <c r="F55" s="31"/>
      <c r="G55" s="19"/>
      <c r="H55" s="8">
        <v>0</v>
      </c>
      <c r="I55" s="9"/>
      <c r="J55" s="9"/>
      <c r="K55" s="6"/>
    </row>
    <row r="56" spans="2:12" x14ac:dyDescent="0.25">
      <c r="B56" s="29" t="s">
        <v>20</v>
      </c>
      <c r="C56" s="30"/>
      <c r="D56" s="30"/>
      <c r="E56" s="30"/>
      <c r="F56" s="31"/>
      <c r="G56" s="19"/>
      <c r="H56" s="1">
        <v>0</v>
      </c>
      <c r="I56" s="9"/>
      <c r="J56" s="9"/>
      <c r="K56" s="6"/>
    </row>
    <row r="57" spans="2:12" x14ac:dyDescent="0.25">
      <c r="B57" s="29" t="s">
        <v>11</v>
      </c>
      <c r="C57" s="30"/>
      <c r="D57" s="30"/>
      <c r="E57" s="30"/>
      <c r="F57" s="31"/>
      <c r="G57" s="19"/>
      <c r="H57" s="1">
        <v>0</v>
      </c>
      <c r="I57" s="9"/>
      <c r="J57" s="9"/>
    </row>
    <row r="58" spans="2:12" x14ac:dyDescent="0.25">
      <c r="B58" s="29" t="s">
        <v>21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39" t="s">
        <v>25</v>
      </c>
      <c r="C59" s="40"/>
      <c r="D59" s="40"/>
      <c r="E59" s="40"/>
      <c r="F59" s="41"/>
      <c r="G59" s="21">
        <v>45661</v>
      </c>
      <c r="H59" s="4">
        <f>609640.2+1897174.61-1897174.61</f>
        <v>609640.19999999995</v>
      </c>
      <c r="I59" s="9"/>
      <c r="K59" s="6"/>
      <c r="L59" s="6"/>
    </row>
    <row r="60" spans="2:12" x14ac:dyDescent="0.25">
      <c r="B60" s="29" t="s">
        <v>26</v>
      </c>
      <c r="C60" s="30"/>
      <c r="D60" s="30"/>
      <c r="E60" s="30"/>
      <c r="F60" s="31"/>
      <c r="G60" s="19"/>
      <c r="H60" s="1">
        <v>41352.97</v>
      </c>
      <c r="I60" s="9"/>
      <c r="J60" s="9"/>
      <c r="L60" s="6"/>
    </row>
    <row r="61" spans="2:12" x14ac:dyDescent="0.25">
      <c r="B61" s="36" t="s">
        <v>27</v>
      </c>
      <c r="C61" s="37"/>
      <c r="D61" s="37"/>
      <c r="E61" s="37"/>
      <c r="F61" s="38"/>
      <c r="G61" s="19"/>
      <c r="H61" s="5">
        <f>H14+H30-H38-H52+H59-H60</f>
        <v>590550.49999999907</v>
      </c>
      <c r="I61" s="9"/>
      <c r="J61" s="9"/>
      <c r="K61" s="6"/>
    </row>
    <row r="62" spans="2:12" x14ac:dyDescent="0.25">
      <c r="B62" s="13"/>
      <c r="C62" s="13"/>
      <c r="D62" s="13"/>
      <c r="E62" s="13"/>
      <c r="F62" s="13"/>
      <c r="G62" s="7"/>
      <c r="H62" s="11"/>
      <c r="I62" s="9"/>
      <c r="J62" s="9"/>
      <c r="K62" s="6"/>
    </row>
    <row r="63" spans="2:12" ht="15.75" x14ac:dyDescent="0.25">
      <c r="B63" s="32" t="s">
        <v>33</v>
      </c>
      <c r="C63" s="32"/>
      <c r="D63" s="32"/>
      <c r="E63" s="13"/>
      <c r="F63" s="13"/>
      <c r="G63" s="7"/>
      <c r="H63" s="11"/>
      <c r="I63" s="9"/>
      <c r="J63" s="9"/>
      <c r="K63" s="6"/>
    </row>
  </sheetData>
  <mergeCells count="58"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  <mergeCell ref="C2:G2"/>
    <mergeCell ref="B4:D4"/>
    <mergeCell ref="B5:D5"/>
    <mergeCell ref="B6:D6"/>
    <mergeCell ref="B8:H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B60:F60"/>
    <mergeCell ref="B54:F54"/>
    <mergeCell ref="B57:F57"/>
    <mergeCell ref="B50:F50"/>
    <mergeCell ref="B51:F51"/>
    <mergeCell ref="B53:F53"/>
    <mergeCell ref="B52:F52"/>
    <mergeCell ref="B59:F59"/>
    <mergeCell ref="B55:F55"/>
    <mergeCell ref="B56:F56"/>
    <mergeCell ref="B58:F58"/>
    <mergeCell ref="B46:F46"/>
    <mergeCell ref="B63:D63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1:F61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2025-01-08T07:59:58Z</dcterms:modified>
  <cp:category/>
  <cp:contentStatus/>
</cp:coreProperties>
</file>